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NADOMESTILA/Najvišje nadomestilo/"/>
    </mc:Choice>
  </mc:AlternateContent>
  <xr:revisionPtr revIDLastSave="8" documentId="13_ncr:1_{CB8D0715-55CD-418E-B22A-91C22108E7C6}" xr6:coauthVersionLast="47" xr6:coauthVersionMax="47" xr10:uidLastSave="{BA7F090A-4D67-4CA1-9920-64B5B930BFF6}"/>
  <bookViews>
    <workbookView xWindow="25875" yWindow="1995" windowWidth="21795" windowHeight="18390" xr2:uid="{EAB765E4-1A6D-4943-BA09-B8E0A585FA19}"/>
  </bookViews>
  <sheets>
    <sheet name="za 2026" sheetId="3" r:id="rId1"/>
    <sheet name="za 2025" sheetId="2" r:id="rId2"/>
    <sheet name="za 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" l="1"/>
  <c r="A7" i="3"/>
  <c r="A6" i="3"/>
  <c r="A5" i="3"/>
  <c r="A16" i="2"/>
  <c r="A15" i="2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<sst xmlns="http://schemas.openxmlformats.org/spreadsheetml/2006/main" count="55" uniqueCount="38">
  <si>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</si>
  <si>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</si>
  <si>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</si>
  <si>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</si>
  <si>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</si>
  <si>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</si>
  <si>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</si>
  <si>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</si>
  <si>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</si>
  <si>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</si>
  <si>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</si>
  <si>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</si>
  <si>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</si>
  <si>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</si>
  <si>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</si>
  <si>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</si>
  <si>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</si>
  <si>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</si>
  <si>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</si>
  <si>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</si>
  <si>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</si>
  <si>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</si>
  <si>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</si>
  <si>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</si>
  <si>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</si>
  <si>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</si>
  <si>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</si>
  <si>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</si>
  <si>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</si>
  <si>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</si>
  <si>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</si>
  <si>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</si>
  <si>
    <t>za oktober 2025</t>
  </si>
  <si>
    <t>za november 2025</t>
  </si>
  <si>
    <t>Izračunano na podlagi podatka:</t>
  </si>
  <si>
    <t>za december 2025</t>
  </si>
  <si>
    <t>za januar 2026</t>
  </si>
  <si>
    <t>za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</si>
</sst>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2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9" fontId="3" fillId="0" borderId="0" xfId="0" applyNumberFormat="1" applyFont="1"/>
    <xf numFmtId="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4" fontId="5" fillId="11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21"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B1ADC5-576E-4A6C-AA8D-DF72BA2062F8}" name="Tabela635" displayName="Tabela635" ref="A4:E8" totalsRowShown="0" headerRowDxfId="20" dataDxfId="19">
  <autoFilter ref="A4:E8" xr:uid="{3BB1ADC5-576E-4A6C-AA8D-DF72BA2062F8}"/>
  <tableColumns count="5">
    <tableColumn id="3" xr3:uid="{8C930257-4ED5-4989-B5E3-2A3B08971F23}" name="Najvišje nadomestilo (€)" dataDxfId="18">
      <calculatedColumnFormula>ROUND(Tabela635[[#This Row],[Vrednost mes.povpr.plače (€)]]*2.5,2)</calculatedColumnFormula>
    </tableColumn>
    <tableColumn id="4" xr3:uid="{6BABB941-2767-4630-8BFC-1A8744F36A3C}" name="OD" dataDxfId="17"/>
    <tableColumn id="5" xr3:uid="{8162FDD9-38E0-4701-B60C-ED5C8C203B9A}" name="DO" dataDxfId="16"/>
    <tableColumn id="6" xr3:uid="{0B32934E-0126-470B-81D9-B8A9C2A4BCAD}" name="Povprečna mesečna bruto plača v RS" dataDxfId="15"/>
    <tableColumn id="7" xr3:uid="{495F7D97-E487-4F3F-A930-53E6F343E63B}" name="Vrednost mes.povpr.plače (€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13" dataDxfId="12">
  <autoFilter ref="A4:E5" xr:uid="{274E65DD-A02A-4451-AF91-B0BCB86349CC}"/>
  <tableColumns count="5">
    <tableColumn id="3" xr3:uid="{E3631B01-561A-462F-B6A8-866B6E9DE313}" name="Najvišje nadomestilo (€)" dataDxfId="11"/>
    <tableColumn id="4" xr3:uid="{39CE6760-7E4F-4305-99D2-684D49670974}" name="OD" dataDxfId="10"/>
    <tableColumn id="5" xr3:uid="{F5DD49B2-1EF2-4795-8591-3923EE8D669C}" name="DO" dataDxfId="9"/>
    <tableColumn id="6" xr3:uid="{460F4B3C-80DC-434B-9D21-B4685CE95664}" name="Povprečna mesečna bruto plača v RS" dataDxfId="8"/>
    <tableColumn id="7" xr3:uid="{EFEA1FAE-266F-4C78-AAF0-B91012D75D9D}" name="Vrednost mes.povpr.plače (€)" dataDxfId="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6" dataDxfId="5">
  <autoFilter ref="A4:E14" xr:uid="{4CAD785C-41A4-42D4-B80B-BB402B0FD711}"/>
  <tableColumns count="5">
    <tableColumn id="3" xr3:uid="{25A58748-6882-4E58-91F6-DC452B809928}" name="Najvišje nadomestilo (€)" dataDxfId="4">
      <calculatedColumnFormula>ROUND(E5*2.5,2)</calculatedColumnFormula>
    </tableColumn>
    <tableColumn id="4" xr3:uid="{17F31970-2353-42D9-89FF-55E566197A35}" name="OD" dataDxfId="3"/>
    <tableColumn id="5" xr3:uid="{FD1FF6AA-2205-4C83-8CA6-6885C416DE78}" name="DO" dataDxfId="2"/>
    <tableColumn id="6" xr3:uid="{A6BBF854-51DC-4D00-A663-1F1166B0F712}" name="Povprečna mesečna bruto plača v RS" dataDxfId="1"/>
    <tableColumn id="7" xr3:uid="{C555A18A-EDEF-4A00-A930-B4317A87CBC8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07E0-4EA7-48BD-932C-B2DC5F859924}">
  <dimension ref="A1:E18"/>
  <sheetViews>
    <sheetView tabSelected="1" workbookViewId="0">
      <selection activeCell="C9" sqref="C9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5.71093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34</v>
      </c>
      <c r="E3" s="51"/>
    </row>
    <row r="4" spans="1:5" ht="38.450000000000003" customHeight="1" x14ac:dyDescent="0.3">
      <c r="A4" s="6" t="s">
        <v>7</v>
      </c>
      <c r="B4" s="41" t="s">
        <v>0</v>
      </c>
      <c r="C4" s="41" t="s">
        <v>1</v>
      </c>
      <c r="D4" s="8" t="s">
        <v>11</v>
      </c>
      <c r="E4" s="9" t="s">
        <v>12</v>
      </c>
    </row>
    <row r="5" spans="1:5" x14ac:dyDescent="0.3">
      <c r="A5" s="35">
        <f>ROUND(Tabela635[[#This Row],[Vrednost mes.povpr.plače (€)]]*2.5,2)</f>
        <v>6477.93</v>
      </c>
      <c r="B5" s="36">
        <v>46023</v>
      </c>
      <c r="C5" s="37">
        <v>46053</v>
      </c>
      <c r="D5" s="38" t="s">
        <v>33</v>
      </c>
      <c r="E5" s="39">
        <v>2591.17</v>
      </c>
    </row>
    <row r="6" spans="1:5" s="40" customFormat="1" x14ac:dyDescent="0.3">
      <c r="A6" s="35">
        <f>ROUND(Tabela635[[#This Row],[Vrednost mes.povpr.plače (€)]]*2.5,2)</f>
        <v>6977.6</v>
      </c>
      <c r="B6" s="36">
        <v>46054</v>
      </c>
      <c r="C6" s="37">
        <v>46081</v>
      </c>
      <c r="D6" s="38" t="s">
        <v>35</v>
      </c>
      <c r="E6" s="39">
        <v>2791.04</v>
      </c>
    </row>
    <row r="7" spans="1:5" x14ac:dyDescent="0.3">
      <c r="A7" s="43">
        <f>ROUND(Tabela635[[#This Row],[Vrednost mes.povpr.plače (€)]]*2.5,2)</f>
        <v>6574.28</v>
      </c>
      <c r="B7" s="44">
        <v>46082</v>
      </c>
      <c r="C7" s="45">
        <v>46112</v>
      </c>
      <c r="D7" s="46" t="s">
        <v>36</v>
      </c>
      <c r="E7" s="47">
        <v>2629.71</v>
      </c>
    </row>
    <row r="8" spans="1:5" x14ac:dyDescent="0.3">
      <c r="A8" s="43">
        <f>ROUND(Tabela635[[#This Row],[Vrednost mes.povpr.plače (€)]]*2.5,2)</f>
        <v>6515.23</v>
      </c>
      <c r="B8" s="44">
        <v>46113</v>
      </c>
      <c r="C8" s="45">
        <v>46142</v>
      </c>
      <c r="D8" s="46" t="s">
        <v>37</v>
      </c>
      <c r="E8" s="47">
        <v>2606.09</v>
      </c>
    </row>
    <row r="9" spans="1:5" x14ac:dyDescent="0.3">
      <c r="A9" s="35"/>
      <c r="B9" s="36"/>
      <c r="C9" s="37"/>
      <c r="D9" s="38"/>
      <c r="E9" s="39"/>
    </row>
    <row r="10" spans="1:5" x14ac:dyDescent="0.3">
      <c r="A10" s="35"/>
      <c r="B10" s="36"/>
      <c r="C10" s="37"/>
      <c r="D10" s="38"/>
      <c r="E10" s="39"/>
    </row>
    <row r="11" spans="1:5" s="40" customFormat="1" x14ac:dyDescent="0.3">
      <c r="A11" s="35"/>
      <c r="B11" s="36"/>
      <c r="C11" s="37"/>
      <c r="D11" s="38"/>
      <c r="E11" s="39"/>
    </row>
    <row r="12" spans="1:5" s="40" customFormat="1" x14ac:dyDescent="0.3">
      <c r="A12" s="35"/>
      <c r="B12" s="36"/>
      <c r="C12" s="37"/>
      <c r="D12" s="38"/>
      <c r="E12" s="39"/>
    </row>
    <row r="13" spans="1:5" s="40" customFormat="1" x14ac:dyDescent="0.3">
      <c r="A13" s="35"/>
      <c r="B13" s="36"/>
      <c r="C13" s="37"/>
      <c r="D13" s="38"/>
      <c r="E13" s="39"/>
    </row>
    <row r="14" spans="1:5" s="40" customFormat="1" x14ac:dyDescent="0.3">
      <c r="A14" s="35"/>
      <c r="B14" s="36"/>
      <c r="C14" s="37"/>
      <c r="D14" s="38"/>
      <c r="E14" s="39"/>
    </row>
    <row r="15" spans="1:5" s="40" customFormat="1" x14ac:dyDescent="0.3">
      <c r="A15" s="35"/>
      <c r="B15" s="36"/>
      <c r="C15" s="37"/>
      <c r="D15" s="38"/>
      <c r="E15" s="39"/>
    </row>
    <row r="16" spans="1:5" x14ac:dyDescent="0.3">
      <c r="A16" s="35"/>
      <c r="B16" s="36"/>
      <c r="C16" s="37"/>
      <c r="D16" s="38"/>
      <c r="E16" s="39"/>
    </row>
    <row r="18" spans="4:4" x14ac:dyDescent="0.3">
      <c r="D18" s="42"/>
    </row>
  </sheetData>
  <mergeCells count="2">
    <mergeCell ref="B3:C3"/>
    <mergeCell ref="D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6"/>
  <sheetViews>
    <sheetView showGridLines="0" workbookViewId="0">
      <selection activeCell="A16" sqref="A16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7.2851562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13</v>
      </c>
      <c r="E3" s="51"/>
    </row>
    <row r="4" spans="1:5" ht="38.450000000000003" customHeight="1" x14ac:dyDescent="0.3">
      <c r="A4" s="6" t="s">
        <v>7</v>
      </c>
      <c r="B4" s="34" t="s">
        <v>0</v>
      </c>
      <c r="C4" s="34" t="s">
        <v>1</v>
      </c>
      <c r="D4" s="8" t="s">
        <v>11</v>
      </c>
      <c r="E4" s="9" t="s">
        <v>12</v>
      </c>
    </row>
    <row r="5" spans="1:5" x14ac:dyDescent="0.3">
      <c r="A5" s="35">
        <v>6296.85</v>
      </c>
      <c r="B5" s="36">
        <v>45658</v>
      </c>
      <c r="C5" s="37">
        <v>45688</v>
      </c>
      <c r="D5" s="38" t="s">
        <v>21</v>
      </c>
      <c r="E5" s="39">
        <v>2518.7399999999998</v>
      </c>
    </row>
    <row r="6" spans="1:5" s="40" customFormat="1" x14ac:dyDescent="0.3">
      <c r="A6" s="35">
        <v>7009.93</v>
      </c>
      <c r="B6" s="36">
        <v>45689</v>
      </c>
      <c r="C6" s="37">
        <v>45716</v>
      </c>
      <c r="D6" s="38" t="s">
        <v>22</v>
      </c>
      <c r="E6" s="39">
        <v>2803.97</v>
      </c>
    </row>
    <row r="7" spans="1:5" x14ac:dyDescent="0.3">
      <c r="A7" s="35">
        <v>6160.88</v>
      </c>
      <c r="B7" s="36">
        <v>45717</v>
      </c>
      <c r="C7" s="37">
        <v>45747</v>
      </c>
      <c r="D7" s="38" t="s">
        <v>23</v>
      </c>
      <c r="E7" s="39">
        <v>2464.35</v>
      </c>
    </row>
    <row r="8" spans="1:5" x14ac:dyDescent="0.3">
      <c r="A8" s="35">
        <v>6077.48</v>
      </c>
      <c r="B8" s="36">
        <v>45748</v>
      </c>
      <c r="C8" s="37">
        <v>45777</v>
      </c>
      <c r="D8" s="38" t="s">
        <v>24</v>
      </c>
      <c r="E8" s="39">
        <v>2430.9899999999998</v>
      </c>
    </row>
    <row r="9" spans="1:5" x14ac:dyDescent="0.3">
      <c r="A9" s="35">
        <v>6241.53</v>
      </c>
      <c r="B9" s="36">
        <v>45778</v>
      </c>
      <c r="C9" s="37">
        <v>45808</v>
      </c>
      <c r="D9" s="38" t="s">
        <v>25</v>
      </c>
      <c r="E9" s="39">
        <v>2496.61</v>
      </c>
    </row>
    <row r="10" spans="1:5" x14ac:dyDescent="0.3">
      <c r="A10" s="35">
        <f t="shared" ref="A10:A15" si="0">ROUND(E10*2.5,2)</f>
        <v>6303.03</v>
      </c>
      <c r="B10" s="36">
        <v>45809</v>
      </c>
      <c r="C10" s="37">
        <v>45838</v>
      </c>
      <c r="D10" s="38" t="s">
        <v>26</v>
      </c>
      <c r="E10" s="39">
        <v>2521.21</v>
      </c>
    </row>
    <row r="11" spans="1:5" s="40" customFormat="1" x14ac:dyDescent="0.3">
      <c r="A11" s="35">
        <f t="shared" si="0"/>
        <v>6271.38</v>
      </c>
      <c r="B11" s="36">
        <v>45839</v>
      </c>
      <c r="C11" s="37">
        <v>45869</v>
      </c>
      <c r="D11" s="38" t="s">
        <v>27</v>
      </c>
      <c r="E11" s="39">
        <v>2508.5500000000002</v>
      </c>
    </row>
    <row r="12" spans="1:5" s="40" customFormat="1" x14ac:dyDescent="0.3">
      <c r="A12" s="35">
        <f t="shared" si="0"/>
        <v>6352</v>
      </c>
      <c r="B12" s="36">
        <v>45870</v>
      </c>
      <c r="C12" s="37">
        <v>45900</v>
      </c>
      <c r="D12" s="38" t="s">
        <v>28</v>
      </c>
      <c r="E12" s="39">
        <v>2540.8000000000002</v>
      </c>
    </row>
    <row r="13" spans="1:5" s="40" customFormat="1" x14ac:dyDescent="0.3">
      <c r="A13" s="35">
        <f t="shared" si="0"/>
        <v>6292.78</v>
      </c>
      <c r="B13" s="36">
        <v>45901</v>
      </c>
      <c r="C13" s="37">
        <v>45930</v>
      </c>
      <c r="D13" s="38" t="s">
        <v>29</v>
      </c>
      <c r="E13" s="39">
        <v>2517.11</v>
      </c>
    </row>
    <row r="14" spans="1:5" s="40" customFormat="1" x14ac:dyDescent="0.3">
      <c r="A14" s="35">
        <f t="shared" si="0"/>
        <v>6224.4</v>
      </c>
      <c r="B14" s="36">
        <v>45931</v>
      </c>
      <c r="C14" s="37">
        <v>45961</v>
      </c>
      <c r="D14" s="38" t="s">
        <v>30</v>
      </c>
      <c r="E14" s="39">
        <v>2489.7600000000002</v>
      </c>
    </row>
    <row r="15" spans="1:5" s="40" customFormat="1" x14ac:dyDescent="0.3">
      <c r="A15" s="35">
        <f t="shared" si="0"/>
        <v>6266.68</v>
      </c>
      <c r="B15" s="36">
        <v>45962</v>
      </c>
      <c r="C15" s="37">
        <v>45991</v>
      </c>
      <c r="D15" s="38" t="s">
        <v>31</v>
      </c>
      <c r="E15" s="39">
        <v>2506.67</v>
      </c>
    </row>
    <row r="16" spans="1:5" x14ac:dyDescent="0.3">
      <c r="A16" s="35">
        <f t="shared" ref="A16" si="1">ROUND(E16*2.5,2)</f>
        <v>6430.18</v>
      </c>
      <c r="B16" s="36">
        <v>45992</v>
      </c>
      <c r="C16" s="37">
        <v>46022</v>
      </c>
      <c r="D16" s="38" t="s">
        <v>32</v>
      </c>
      <c r="E16" s="39">
        <v>2572.0700000000002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4" sqref="A4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8.855468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34</v>
      </c>
      <c r="E3" s="51"/>
    </row>
    <row r="4" spans="1:5" ht="40.9" customHeight="1" x14ac:dyDescent="0.3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">
      <c r="A16" s="35">
        <v>5970.88</v>
      </c>
      <c r="B16" s="36">
        <v>45627</v>
      </c>
      <c r="C16" s="37">
        <v>45657</v>
      </c>
      <c r="D16" s="38" t="s">
        <v>20</v>
      </c>
      <c r="E16" s="39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za 2026</vt:lpstr>
      <vt:lpstr>za 2025</vt:lpstr>
      <vt:lpstr>za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2026-04-23T11:35:50Z</dcterms:modified>
</cp:coreProperties>
</file>