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dokumenti.zzzs.si/osebno/z0100fl/Documents/Moji dokumenti/NADOMESTILA/Najvišje nadomestilo/"/>
    </mc:Choice>
  </mc:AlternateContent>
  <xr:revisionPtr revIDLastSave="0" documentId="14_{F3002C61-86A2-40E6-96C5-044DCE7D91CD}" xr6:coauthVersionLast="47" xr6:coauthVersionMax="47" xr10:uidLastSave="{00000000-0000-0000-0000-000000000000}"/>
  <bookViews>
    <workbookView xWindow="19530" yWindow="1545" windowWidth="18615" windowHeight="15375" xr2:uid="{EAB765E4-1A6D-4943-BA09-B8E0A585FA19}"/>
  </bookViews>
  <sheets>
    <sheet name="za 2026" sheetId="3" r:id="rId1"/>
    <sheet name="za 2025" sheetId="2" r:id="rId2"/>
    <sheet name="za 2024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3" l="1"/>
  <c r="A10" i="3"/>
  <c r="A9" i="3"/>
  <c r="A8" i="3"/>
  <c r="A7" i="3"/>
  <c r="A6" i="3"/>
  <c r="A5" i="3"/>
  <c r="A16" i="2"/>
  <c r="A15" i="2"/>
  <c r="A14" i="2"/>
  <c r="A13" i="2"/>
  <c r="A12" i="2"/>
  <c r="A11" i="2"/>
  <c r="A10" i="2"/>
  <c r="A12" i="1"/>
  <c r="A8" i="1"/>
  <c r="A7" i="1"/>
  <c r="A6" i="1"/>
  <c r="A5" i="1"/>
</calcChain>
</file>

<file path=xl/sharedStrings.xml><?xml version="1.0" encoding="utf-8"?>
<sst xmlns="http://schemas.openxmlformats.org/spreadsheetml/2006/main" count="58" uniqueCount="41">
  <si>
    <t>OD</t>
  </si>
  <si>
    <t>DO</t>
  </si>
  <si>
    <t>Veljavnost  za obdobje zadržanosti</t>
  </si>
  <si>
    <t>Najvišje nadomestilo v breme obveznega zdravstvenega zavarovanja za celomesečno delovno obveznost</t>
  </si>
  <si>
    <t>za november 2023</t>
  </si>
  <si>
    <t>za december 2023</t>
  </si>
  <si>
    <t>2,5-kratnik povprečne mesečne bruto plače v Republiki Sloveniji kot jo ugotovi Statistični urad Republike Slovenije</t>
  </si>
  <si>
    <t>Najvišje nadomestilo (€)</t>
  </si>
  <si>
    <t>za januar 2024</t>
  </si>
  <si>
    <t>za februar 2024</t>
  </si>
  <si>
    <t>za marec 2024</t>
  </si>
  <si>
    <t>Povprečna mesečna bruto plača v RS</t>
  </si>
  <si>
    <t>Vrednost mes.povpr.plače (€)</t>
  </si>
  <si>
    <t>Izračunano na podlagi</t>
  </si>
  <si>
    <t>za april 2024</t>
  </si>
  <si>
    <t>za maj 2024</t>
  </si>
  <si>
    <t>za junij 2024</t>
  </si>
  <si>
    <t>za julij 2024</t>
  </si>
  <si>
    <t>za avgust 2024</t>
  </si>
  <si>
    <t>za september 2024</t>
  </si>
  <si>
    <t>za oktober 2024</t>
  </si>
  <si>
    <t>za november 2024</t>
  </si>
  <si>
    <t>za december 2024</t>
  </si>
  <si>
    <t>za januar 2025</t>
  </si>
  <si>
    <t>za februar 2025</t>
  </si>
  <si>
    <t>za marec 2025</t>
  </si>
  <si>
    <t>za april 2025</t>
  </si>
  <si>
    <t>za maj 2025</t>
  </si>
  <si>
    <t>za junij 2025</t>
  </si>
  <si>
    <t>za julij 2025</t>
  </si>
  <si>
    <t>za avgust 2025</t>
  </si>
  <si>
    <t>za september 2025</t>
  </si>
  <si>
    <t>za oktober 2025</t>
  </si>
  <si>
    <t>za november 2025</t>
  </si>
  <si>
    <t>Izračunano na podlagi podatka:</t>
  </si>
  <si>
    <t>za december 2025</t>
  </si>
  <si>
    <t>za januar 2026</t>
  </si>
  <si>
    <t>za februar 2026</t>
  </si>
  <si>
    <t>za marec 2026</t>
  </si>
  <si>
    <t>za april 2026</t>
  </si>
  <si>
    <t>za maj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</si>
</sst>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4"/>
      <color theme="8" tint="-0.249977111117893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4"/>
      <color rgb="FF0070C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u/>
      <sz val="14"/>
      <color rgb="FFC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8"/>
      </patternFill>
    </fill>
    <fill>
      <patternFill patternType="solid">
        <fgColor theme="8" tint="0.79998168889431442"/>
        <bgColor theme="8" tint="0.59999389629810485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59996337778862885"/>
        <bgColor theme="8" tint="0.5999938962981048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52">
    <xf numFmtId="0" fontId="0" fillId="0" borderId="0" xfId="0"/>
    <xf numFmtId="0" fontId="2" fillId="0" borderId="0" xfId="1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4" fontId="3" fillId="0" borderId="0" xfId="0" applyNumberFormat="1" applyFont="1" applyAlignment="1">
      <alignment horizontal="center"/>
    </xf>
    <xf numFmtId="0" fontId="7" fillId="0" borderId="0" xfId="0" applyFont="1"/>
    <xf numFmtId="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" fontId="11" fillId="6" borderId="2" xfId="0" applyNumberFormat="1" applyFont="1" applyFill="1" applyBorder="1" applyAlignment="1">
      <alignment horizontal="center" vertical="center" wrapText="1"/>
    </xf>
    <xf numFmtId="4" fontId="11" fillId="5" borderId="2" xfId="0" applyNumberFormat="1" applyFont="1" applyFill="1" applyBorder="1" applyAlignment="1">
      <alignment horizontal="center" vertical="center" wrapText="1"/>
    </xf>
    <xf numFmtId="4" fontId="11" fillId="0" borderId="3" xfId="0" applyNumberFormat="1" applyFont="1" applyBorder="1" applyAlignment="1">
      <alignment horizontal="center" vertical="center"/>
    </xf>
    <xf numFmtId="14" fontId="11" fillId="0" borderId="3" xfId="0" applyNumberFormat="1" applyFont="1" applyBorder="1" applyAlignment="1">
      <alignment horizontal="center"/>
    </xf>
    <xf numFmtId="0" fontId="5" fillId="4" borderId="3" xfId="0" applyFont="1" applyFill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14" fontId="11" fillId="0" borderId="3" xfId="0" applyNumberFormat="1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4" fontId="5" fillId="3" borderId="3" xfId="0" applyNumberFormat="1" applyFont="1" applyFill="1" applyBorder="1" applyAlignment="1">
      <alignment horizontal="center" vertical="center" wrapText="1"/>
    </xf>
    <xf numFmtId="14" fontId="11" fillId="0" borderId="3" xfId="0" applyNumberFormat="1" applyFont="1" applyFill="1" applyBorder="1" applyAlignment="1">
      <alignment horizontal="center" vertical="center"/>
    </xf>
    <xf numFmtId="4" fontId="5" fillId="4" borderId="3" xfId="0" applyNumberFormat="1" applyFont="1" applyFill="1" applyBorder="1" applyAlignment="1">
      <alignment horizontal="center" vertical="center" wrapText="1"/>
    </xf>
    <xf numFmtId="4" fontId="5" fillId="7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14" fontId="4" fillId="8" borderId="3" xfId="0" applyNumberFormat="1" applyFont="1" applyFill="1" applyBorder="1" applyAlignment="1">
      <alignment horizontal="center"/>
    </xf>
    <xf numFmtId="4" fontId="3" fillId="9" borderId="3" xfId="0" applyNumberFormat="1" applyFont="1" applyFill="1" applyBorder="1" applyAlignment="1">
      <alignment horizontal="center" vertical="center" wrapText="1"/>
    </xf>
    <xf numFmtId="4" fontId="3" fillId="8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11" fillId="10" borderId="3" xfId="0" applyNumberFormat="1" applyFont="1" applyFill="1" applyBorder="1" applyAlignment="1">
      <alignment horizontal="center" vertical="center"/>
    </xf>
    <xf numFmtId="14" fontId="11" fillId="10" borderId="3" xfId="0" applyNumberFormat="1" applyFont="1" applyFill="1" applyBorder="1" applyAlignment="1">
      <alignment horizontal="center" vertical="center"/>
    </xf>
    <xf numFmtId="14" fontId="11" fillId="10" borderId="3" xfId="0" applyNumberFormat="1" applyFont="1" applyFill="1" applyBorder="1" applyAlignment="1">
      <alignment horizontal="center"/>
    </xf>
    <xf numFmtId="0" fontId="5" fillId="10" borderId="3" xfId="0" applyFont="1" applyFill="1" applyBorder="1" applyAlignment="1">
      <alignment horizontal="center" vertical="center" wrapText="1"/>
    </xf>
    <xf numFmtId="4" fontId="5" fillId="10" borderId="3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" fontId="11" fillId="11" borderId="3" xfId="0" applyNumberFormat="1" applyFont="1" applyFill="1" applyBorder="1" applyAlignment="1">
      <alignment horizontal="center" vertical="center"/>
    </xf>
    <xf numFmtId="14" fontId="11" fillId="11" borderId="3" xfId="0" applyNumberFormat="1" applyFont="1" applyFill="1" applyBorder="1" applyAlignment="1">
      <alignment horizontal="center" vertical="center"/>
    </xf>
    <xf numFmtId="14" fontId="11" fillId="11" borderId="3" xfId="0" applyNumberFormat="1" applyFont="1" applyFill="1" applyBorder="1" applyAlignment="1">
      <alignment horizontal="center"/>
    </xf>
    <xf numFmtId="0" fontId="5" fillId="11" borderId="3" xfId="0" applyFont="1" applyFill="1" applyBorder="1" applyAlignment="1">
      <alignment horizontal="center" vertical="center" wrapText="1"/>
    </xf>
    <xf numFmtId="4" fontId="5" fillId="11" borderId="3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8" fillId="0" borderId="0" xfId="0" applyFont="1" applyAlignment="1">
      <alignment horizontal="center" vertical="center"/>
    </xf>
    <xf numFmtId="9" fontId="3" fillId="0" borderId="0" xfId="0" applyNumberFormat="1" applyFont="1"/>
    <xf numFmtId="4" fontId="11" fillId="11" borderId="4" xfId="0" applyNumberFormat="1" applyFont="1" applyFill="1" applyBorder="1" applyAlignment="1">
      <alignment horizontal="center" vertical="center"/>
    </xf>
    <xf numFmtId="14" fontId="11" fillId="11" borderId="4" xfId="0" applyNumberFormat="1" applyFont="1" applyFill="1" applyBorder="1" applyAlignment="1">
      <alignment horizontal="center" vertical="center"/>
    </xf>
    <xf numFmtId="14" fontId="11" fillId="11" borderId="4" xfId="0" applyNumberFormat="1" applyFont="1" applyFill="1" applyBorder="1" applyAlignment="1">
      <alignment horizontal="center"/>
    </xf>
    <xf numFmtId="0" fontId="5" fillId="11" borderId="4" xfId="0" applyFont="1" applyFill="1" applyBorder="1" applyAlignment="1">
      <alignment horizontal="center" vertical="center" wrapText="1"/>
    </xf>
    <xf numFmtId="4" fontId="5" fillId="11" borderId="4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5" borderId="0" xfId="0" applyFont="1" applyFill="1" applyAlignment="1">
      <alignment horizontal="center" wrapText="1"/>
    </xf>
    <xf numFmtId="0" fontId="10" fillId="0" borderId="0" xfId="0" applyFont="1" applyAlignment="1">
      <alignment horizontal="center" wrapText="1"/>
    </xf>
  </cellXfs>
  <cellStyles count="2">
    <cellStyle name="Naslov 2" xfId="1" builtinId="17"/>
    <cellStyle name="Navadno" xfId="0" builtinId="0"/>
  </cellStyles>
  <dxfs count="21">
    <dxf>
      <font>
        <strike val="0"/>
        <outline val="0"/>
        <shadow val="0"/>
        <u val="none"/>
        <vertAlign val="baseline"/>
        <sz val="14"/>
        <color auto="1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auto="1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4"/>
        <color auto="1"/>
      </font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9" formatCode="d/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auto="1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auto="1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auto="1"/>
        <name val="Calibri"/>
        <family val="2"/>
        <charset val="238"/>
        <scheme val="minor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auto="1"/>
        <name val="Calibri"/>
        <family val="2"/>
        <charset val="238"/>
        <scheme val="minor"/>
      </font>
      <numFmt numFmtId="19" formatCode="d/m/yyyy"/>
      <fill>
        <patternFill patternType="solid">
          <fgColor indexed="64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charset val="238"/>
        <scheme val="minor"/>
      </font>
      <numFmt numFmtId="19" formatCode="d/m/yyyy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auto="1"/>
        <name val="Calibri"/>
        <family val="2"/>
        <charset val="238"/>
        <scheme val="minor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family val="2"/>
        <charset val="238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auto="1"/>
        <name val="Calibri"/>
        <family val="2"/>
        <charset val="238"/>
        <scheme val="minor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auto="1"/>
        <name val="Calibri"/>
        <family val="2"/>
        <charset val="238"/>
        <scheme val="minor"/>
      </font>
      <numFmt numFmtId="19" formatCode="d/m/yyyy"/>
      <fill>
        <patternFill patternType="solid">
          <fgColor indexed="64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charset val="238"/>
        <scheme val="minor"/>
      </font>
      <numFmt numFmtId="19" formatCode="d/m/yyyy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auto="1"/>
        <name val="Calibri"/>
        <family val="2"/>
        <charset val="238"/>
        <scheme val="minor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family val="2"/>
        <charset val="238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BB1ADC5-576E-4A6C-AA8D-DF72BA2062F8}" name="Tabela635" displayName="Tabela635" ref="A4:E8" totalsRowShown="0" headerRowDxfId="20" dataDxfId="19">
  <autoFilter ref="A4:E8" xr:uid="{3BB1ADC5-576E-4A6C-AA8D-DF72BA2062F8}"/>
  <tableColumns count="5">
    <tableColumn id="3" xr3:uid="{8C930257-4ED5-4989-B5E3-2A3B08971F23}" name="Najvišje nadomestilo (€)" dataDxfId="18">
      <calculatedColumnFormula>ROUND(Tabela635[[#This Row],[Vrednost mes.povpr.plače (€)]]*2.5,2)</calculatedColumnFormula>
    </tableColumn>
    <tableColumn id="4" xr3:uid="{6BABB941-2767-4630-8BFC-1A8744F36A3C}" name="OD" dataDxfId="17"/>
    <tableColumn id="5" xr3:uid="{8162FDD9-38E0-4701-B60C-ED5C8C203B9A}" name="DO" dataDxfId="16"/>
    <tableColumn id="6" xr3:uid="{0B32934E-0126-470B-81D9-B8A9C2A4BCAD}" name="Povprečna mesečna bruto plača v RS" dataDxfId="15"/>
    <tableColumn id="7" xr3:uid="{495F7D97-E487-4F3F-A930-53E6F343E63B}" name="Vrednost mes.povpr.plače (€)" dataDxfId="14"/>
  </tableColumns>
  <tableStyleInfo name="TableStyleMedium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4E65DD-A02A-4451-AF91-B0BCB86349CC}" name="Tabela63" displayName="Tabela63" ref="A4:E5" totalsRowShown="0" headerRowDxfId="13" dataDxfId="12">
  <autoFilter ref="A4:E5" xr:uid="{274E65DD-A02A-4451-AF91-B0BCB86349CC}"/>
  <tableColumns count="5">
    <tableColumn id="3" xr3:uid="{E3631B01-561A-462F-B6A8-866B6E9DE313}" name="Najvišje nadomestilo (€)" dataDxfId="11"/>
    <tableColumn id="4" xr3:uid="{39CE6760-7E4F-4305-99D2-684D49670974}" name="OD" dataDxfId="10"/>
    <tableColumn id="5" xr3:uid="{F5DD49B2-1EF2-4795-8591-3923EE8D669C}" name="DO" dataDxfId="9"/>
    <tableColumn id="6" xr3:uid="{460F4B3C-80DC-434B-9D21-B4685CE95664}" name="Povprečna mesečna bruto plača v RS" dataDxfId="8"/>
    <tableColumn id="7" xr3:uid="{EFEA1FAE-266F-4C78-AAF0-B91012D75D9D}" name="Vrednost mes.povpr.plače (€)" dataDxfId="7"/>
  </tableColumns>
  <tableStyleInfo name="TableStyleMedium1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AD785C-41A4-42D4-B80B-BB402B0FD711}" name="Tabela6" displayName="Tabela6" ref="A4:E14" totalsRowShown="0" headerRowDxfId="6" dataDxfId="5">
  <autoFilter ref="A4:E14" xr:uid="{4CAD785C-41A4-42D4-B80B-BB402B0FD711}"/>
  <tableColumns count="5">
    <tableColumn id="3" xr3:uid="{25A58748-6882-4E58-91F6-DC452B809928}" name="Najvišje nadomestilo (€)" dataDxfId="4">
      <calculatedColumnFormula>ROUND(E5*2.5,2)</calculatedColumnFormula>
    </tableColumn>
    <tableColumn id="4" xr3:uid="{17F31970-2353-42D9-89FF-55E566197A35}" name="OD" dataDxfId="3"/>
    <tableColumn id="5" xr3:uid="{FD1FF6AA-2205-4C83-8CA6-6885C416DE78}" name="DO" dataDxfId="2"/>
    <tableColumn id="6" xr3:uid="{A6BBF854-51DC-4D00-A663-1F1166B0F712}" name="Povprečna mesečna bruto plača v RS" dataDxfId="1"/>
    <tableColumn id="7" xr3:uid="{C555A18A-EDEF-4A00-A930-B4317A87CBC8}" name="Vrednost mes.povpr.plače (€)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E07E0-4EA7-48BD-932C-B2DC5F859924}">
  <dimension ref="A1:E18"/>
  <sheetViews>
    <sheetView tabSelected="1" workbookViewId="0">
      <selection activeCell="A11" sqref="A11"/>
    </sheetView>
  </sheetViews>
  <sheetFormatPr defaultColWidth="9.28515625" defaultRowHeight="18.75" x14ac:dyDescent="0.3"/>
  <cols>
    <col min="1" max="1" width="32.7109375" style="4" customWidth="1"/>
    <col min="2" max="2" width="22.140625" style="2" customWidth="1"/>
    <col min="3" max="3" width="27.28515625" style="2" customWidth="1"/>
    <col min="4" max="4" width="25.7109375" style="3" customWidth="1"/>
    <col min="5" max="5" width="25.28515625" style="3" customWidth="1"/>
    <col min="6" max="16384" width="9.28515625" style="3"/>
  </cols>
  <sheetData>
    <row r="1" spans="1:5" x14ac:dyDescent="0.3">
      <c r="A1" s="1" t="s">
        <v>3</v>
      </c>
    </row>
    <row r="2" spans="1:5" x14ac:dyDescent="0.3">
      <c r="A2" s="5" t="s">
        <v>6</v>
      </c>
    </row>
    <row r="3" spans="1:5" x14ac:dyDescent="0.3">
      <c r="B3" s="48" t="s">
        <v>2</v>
      </c>
      <c r="C3" s="49"/>
      <c r="D3" s="50" t="s">
        <v>34</v>
      </c>
      <c r="E3" s="51"/>
    </row>
    <row r="4" spans="1:5" ht="38.450000000000003" customHeight="1" x14ac:dyDescent="0.3">
      <c r="A4" s="6" t="s">
        <v>7</v>
      </c>
      <c r="B4" s="41" t="s">
        <v>0</v>
      </c>
      <c r="C4" s="41" t="s">
        <v>1</v>
      </c>
      <c r="D4" s="8" t="s">
        <v>11</v>
      </c>
      <c r="E4" s="9" t="s">
        <v>12</v>
      </c>
    </row>
    <row r="5" spans="1:5" x14ac:dyDescent="0.3">
      <c r="A5" s="35">
        <f>ROUND(Tabela635[[#This Row],[Vrednost mes.povpr.plače (€)]]*2.5,2)</f>
        <v>6477.93</v>
      </c>
      <c r="B5" s="36">
        <v>46023</v>
      </c>
      <c r="C5" s="37">
        <v>46053</v>
      </c>
      <c r="D5" s="38" t="s">
        <v>33</v>
      </c>
      <c r="E5" s="39">
        <v>2591.17</v>
      </c>
    </row>
    <row r="6" spans="1:5" s="40" customFormat="1" x14ac:dyDescent="0.3">
      <c r="A6" s="35">
        <f>ROUND(Tabela635[[#This Row],[Vrednost mes.povpr.plače (€)]]*2.5,2)</f>
        <v>6977.6</v>
      </c>
      <c r="B6" s="36">
        <v>46054</v>
      </c>
      <c r="C6" s="37">
        <v>46081</v>
      </c>
      <c r="D6" s="38" t="s">
        <v>35</v>
      </c>
      <c r="E6" s="39">
        <v>2791.04</v>
      </c>
    </row>
    <row r="7" spans="1:5" x14ac:dyDescent="0.3">
      <c r="A7" s="43">
        <f>ROUND(Tabela635[[#This Row],[Vrednost mes.povpr.plače (€)]]*2.5,2)</f>
        <v>6574.28</v>
      </c>
      <c r="B7" s="44">
        <v>46082</v>
      </c>
      <c r="C7" s="45">
        <v>46112</v>
      </c>
      <c r="D7" s="46" t="s">
        <v>36</v>
      </c>
      <c r="E7" s="47">
        <v>2629.71</v>
      </c>
    </row>
    <row r="8" spans="1:5" x14ac:dyDescent="0.3">
      <c r="A8" s="43">
        <f>ROUND(Tabela635[[#This Row],[Vrednost mes.povpr.plače (€)]]*2.5,2)</f>
        <v>6515.23</v>
      </c>
      <c r="B8" s="44">
        <v>46113</v>
      </c>
      <c r="C8" s="45">
        <v>46142</v>
      </c>
      <c r="D8" s="46" t="s">
        <v>37</v>
      </c>
      <c r="E8" s="47">
        <v>2606.09</v>
      </c>
    </row>
    <row r="9" spans="1:5" x14ac:dyDescent="0.3">
      <c r="A9" s="43">
        <f>ROUND(E9*2.5,2)</f>
        <v>6695.7</v>
      </c>
      <c r="B9" s="44">
        <v>46143</v>
      </c>
      <c r="C9" s="45">
        <v>46173</v>
      </c>
      <c r="D9" s="46" t="s">
        <v>38</v>
      </c>
      <c r="E9" s="47">
        <v>2678.28</v>
      </c>
    </row>
    <row r="10" spans="1:5" x14ac:dyDescent="0.3">
      <c r="A10" s="43">
        <f>ROUND(E10*2.5,2)</f>
        <v>6737.58</v>
      </c>
      <c r="B10" s="44">
        <v>46174</v>
      </c>
      <c r="C10" s="45">
        <v>46203</v>
      </c>
      <c r="D10" s="46" t="s">
        <v>39</v>
      </c>
      <c r="E10" s="47">
        <v>2695.03</v>
      </c>
    </row>
    <row r="11" spans="1:5" s="40" customFormat="1" x14ac:dyDescent="0.3">
      <c r="A11" s="43">
        <f>ROUND(E11*2.5,2)</f>
        <v>6705.9</v>
      </c>
      <c r="B11" s="36">
        <v>46204</v>
      </c>
      <c r="C11" s="37">
        <v>46234</v>
      </c>
      <c r="D11" s="38" t="s">
        <v>40</v>
      </c>
      <c r="E11" s="39">
        <v>2682.36</v>
      </c>
    </row>
    <row r="12" spans="1:5" s="40" customFormat="1" x14ac:dyDescent="0.3">
      <c r="A12" s="35"/>
      <c r="B12" s="36"/>
      <c r="C12" s="37"/>
      <c r="D12" s="38"/>
      <c r="E12" s="39"/>
    </row>
    <row r="13" spans="1:5" s="40" customFormat="1" x14ac:dyDescent="0.3">
      <c r="A13" s="35"/>
      <c r="B13" s="36"/>
      <c r="C13" s="37"/>
      <c r="D13" s="38"/>
      <c r="E13" s="39"/>
    </row>
    <row r="14" spans="1:5" s="40" customFormat="1" x14ac:dyDescent="0.3">
      <c r="A14" s="35"/>
      <c r="B14" s="36"/>
      <c r="C14" s="37"/>
      <c r="D14" s="38"/>
      <c r="E14" s="39"/>
    </row>
    <row r="15" spans="1:5" s="40" customFormat="1" x14ac:dyDescent="0.3">
      <c r="A15" s="35"/>
      <c r="B15" s="36"/>
      <c r="C15" s="37"/>
      <c r="D15" s="38"/>
      <c r="E15" s="39"/>
    </row>
    <row r="16" spans="1:5" x14ac:dyDescent="0.3">
      <c r="A16" s="35"/>
      <c r="B16" s="36"/>
      <c r="C16" s="37"/>
      <c r="D16" s="38"/>
      <c r="E16" s="39"/>
    </row>
    <row r="18" spans="4:4" x14ac:dyDescent="0.3">
      <c r="D18" s="42"/>
    </row>
  </sheetData>
  <mergeCells count="2">
    <mergeCell ref="B3:C3"/>
    <mergeCell ref="D3:E3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BA57E-4F02-463B-BB0B-783C01F6FA91}">
  <sheetPr>
    <pageSetUpPr fitToPage="1"/>
  </sheetPr>
  <dimension ref="A1:E16"/>
  <sheetViews>
    <sheetView showGridLines="0" workbookViewId="0">
      <selection activeCell="A16" sqref="A16"/>
    </sheetView>
  </sheetViews>
  <sheetFormatPr defaultColWidth="9.28515625" defaultRowHeight="18.75" x14ac:dyDescent="0.3"/>
  <cols>
    <col min="1" max="1" width="32.7109375" style="4" customWidth="1"/>
    <col min="2" max="2" width="22.140625" style="2" customWidth="1"/>
    <col min="3" max="3" width="27.28515625" style="2" customWidth="1"/>
    <col min="4" max="4" width="27.28515625" style="3" customWidth="1"/>
    <col min="5" max="5" width="25.28515625" style="3" customWidth="1"/>
    <col min="6" max="16384" width="9.28515625" style="3"/>
  </cols>
  <sheetData>
    <row r="1" spans="1:5" x14ac:dyDescent="0.3">
      <c r="A1" s="1" t="s">
        <v>3</v>
      </c>
    </row>
    <row r="2" spans="1:5" x14ac:dyDescent="0.3">
      <c r="A2" s="5" t="s">
        <v>6</v>
      </c>
    </row>
    <row r="3" spans="1:5" x14ac:dyDescent="0.3">
      <c r="B3" s="48" t="s">
        <v>2</v>
      </c>
      <c r="C3" s="49"/>
      <c r="D3" s="50" t="s">
        <v>13</v>
      </c>
      <c r="E3" s="51"/>
    </row>
    <row r="4" spans="1:5" ht="38.450000000000003" customHeight="1" x14ac:dyDescent="0.3">
      <c r="A4" s="6" t="s">
        <v>7</v>
      </c>
      <c r="B4" s="34" t="s">
        <v>0</v>
      </c>
      <c r="C4" s="34" t="s">
        <v>1</v>
      </c>
      <c r="D4" s="8" t="s">
        <v>11</v>
      </c>
      <c r="E4" s="9" t="s">
        <v>12</v>
      </c>
    </row>
    <row r="5" spans="1:5" x14ac:dyDescent="0.3">
      <c r="A5" s="35">
        <v>6296.85</v>
      </c>
      <c r="B5" s="36">
        <v>45658</v>
      </c>
      <c r="C5" s="37">
        <v>45688</v>
      </c>
      <c r="D5" s="38" t="s">
        <v>21</v>
      </c>
      <c r="E5" s="39">
        <v>2518.7399999999998</v>
      </c>
    </row>
    <row r="6" spans="1:5" s="40" customFormat="1" x14ac:dyDescent="0.3">
      <c r="A6" s="35">
        <v>7009.93</v>
      </c>
      <c r="B6" s="36">
        <v>45689</v>
      </c>
      <c r="C6" s="37">
        <v>45716</v>
      </c>
      <c r="D6" s="38" t="s">
        <v>22</v>
      </c>
      <c r="E6" s="39">
        <v>2803.97</v>
      </c>
    </row>
    <row r="7" spans="1:5" x14ac:dyDescent="0.3">
      <c r="A7" s="35">
        <v>6160.88</v>
      </c>
      <c r="B7" s="36">
        <v>45717</v>
      </c>
      <c r="C7" s="37">
        <v>45747</v>
      </c>
      <c r="D7" s="38" t="s">
        <v>23</v>
      </c>
      <c r="E7" s="39">
        <v>2464.35</v>
      </c>
    </row>
    <row r="8" spans="1:5" x14ac:dyDescent="0.3">
      <c r="A8" s="35">
        <v>6077.48</v>
      </c>
      <c r="B8" s="36">
        <v>45748</v>
      </c>
      <c r="C8" s="37">
        <v>45777</v>
      </c>
      <c r="D8" s="38" t="s">
        <v>24</v>
      </c>
      <c r="E8" s="39">
        <v>2430.9899999999998</v>
      </c>
    </row>
    <row r="9" spans="1:5" x14ac:dyDescent="0.3">
      <c r="A9" s="35">
        <v>6241.53</v>
      </c>
      <c r="B9" s="36">
        <v>45778</v>
      </c>
      <c r="C9" s="37">
        <v>45808</v>
      </c>
      <c r="D9" s="38" t="s">
        <v>25</v>
      </c>
      <c r="E9" s="39">
        <v>2496.61</v>
      </c>
    </row>
    <row r="10" spans="1:5" x14ac:dyDescent="0.3">
      <c r="A10" s="35">
        <f t="shared" ref="A10:A15" si="0">ROUND(E10*2.5,2)</f>
        <v>6303.03</v>
      </c>
      <c r="B10" s="36">
        <v>45809</v>
      </c>
      <c r="C10" s="37">
        <v>45838</v>
      </c>
      <c r="D10" s="38" t="s">
        <v>26</v>
      </c>
      <c r="E10" s="39">
        <v>2521.21</v>
      </c>
    </row>
    <row r="11" spans="1:5" s="40" customFormat="1" x14ac:dyDescent="0.3">
      <c r="A11" s="35">
        <f t="shared" si="0"/>
        <v>6271.38</v>
      </c>
      <c r="B11" s="36">
        <v>45839</v>
      </c>
      <c r="C11" s="37">
        <v>45869</v>
      </c>
      <c r="D11" s="38" t="s">
        <v>27</v>
      </c>
      <c r="E11" s="39">
        <v>2508.5500000000002</v>
      </c>
    </row>
    <row r="12" spans="1:5" s="40" customFormat="1" x14ac:dyDescent="0.3">
      <c r="A12" s="35">
        <f t="shared" si="0"/>
        <v>6352</v>
      </c>
      <c r="B12" s="36">
        <v>45870</v>
      </c>
      <c r="C12" s="37">
        <v>45900</v>
      </c>
      <c r="D12" s="38" t="s">
        <v>28</v>
      </c>
      <c r="E12" s="39">
        <v>2540.8000000000002</v>
      </c>
    </row>
    <row r="13" spans="1:5" s="40" customFormat="1" x14ac:dyDescent="0.3">
      <c r="A13" s="35">
        <f t="shared" si="0"/>
        <v>6292.78</v>
      </c>
      <c r="B13" s="36">
        <v>45901</v>
      </c>
      <c r="C13" s="37">
        <v>45930</v>
      </c>
      <c r="D13" s="38" t="s">
        <v>29</v>
      </c>
      <c r="E13" s="39">
        <v>2517.11</v>
      </c>
    </row>
    <row r="14" spans="1:5" s="40" customFormat="1" x14ac:dyDescent="0.3">
      <c r="A14" s="35">
        <f t="shared" si="0"/>
        <v>6224.4</v>
      </c>
      <c r="B14" s="36">
        <v>45931</v>
      </c>
      <c r="C14" s="37">
        <v>45961</v>
      </c>
      <c r="D14" s="38" t="s">
        <v>30</v>
      </c>
      <c r="E14" s="39">
        <v>2489.7600000000002</v>
      </c>
    </row>
    <row r="15" spans="1:5" s="40" customFormat="1" x14ac:dyDescent="0.3">
      <c r="A15" s="35">
        <f t="shared" si="0"/>
        <v>6266.68</v>
      </c>
      <c r="B15" s="36">
        <v>45962</v>
      </c>
      <c r="C15" s="37">
        <v>45991</v>
      </c>
      <c r="D15" s="38" t="s">
        <v>31</v>
      </c>
      <c r="E15" s="39">
        <v>2506.67</v>
      </c>
    </row>
    <row r="16" spans="1:5" x14ac:dyDescent="0.3">
      <c r="A16" s="35">
        <f t="shared" ref="A16" si="1">ROUND(E16*2.5,2)</f>
        <v>6430.18</v>
      </c>
      <c r="B16" s="36">
        <v>45992</v>
      </c>
      <c r="C16" s="37">
        <v>46022</v>
      </c>
      <c r="D16" s="38" t="s">
        <v>32</v>
      </c>
      <c r="E16" s="39">
        <v>2572.0700000000002</v>
      </c>
    </row>
  </sheetData>
  <mergeCells count="2">
    <mergeCell ref="B3:C3"/>
    <mergeCell ref="D3:E3"/>
  </mergeCells>
  <pageMargins left="0.25" right="0.25" top="0.75" bottom="0.75" header="0.3" footer="0.3"/>
  <pageSetup paperSize="9" scale="84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B57E2-90B4-41C6-98D6-A1F4AD0BA20E}">
  <sheetPr>
    <pageSetUpPr fitToPage="1"/>
  </sheetPr>
  <dimension ref="A1:E16"/>
  <sheetViews>
    <sheetView showGridLines="0" zoomScaleNormal="100" workbookViewId="0">
      <selection activeCell="A4" sqref="A4"/>
    </sheetView>
  </sheetViews>
  <sheetFormatPr defaultColWidth="9.28515625" defaultRowHeight="18.75" x14ac:dyDescent="0.3"/>
  <cols>
    <col min="1" max="1" width="32.7109375" style="4" customWidth="1"/>
    <col min="2" max="2" width="22.140625" style="2" customWidth="1"/>
    <col min="3" max="3" width="27.28515625" style="2" customWidth="1"/>
    <col min="4" max="4" width="28.85546875" style="3" customWidth="1"/>
    <col min="5" max="5" width="25.28515625" style="3" customWidth="1"/>
    <col min="6" max="16384" width="9.28515625" style="3"/>
  </cols>
  <sheetData>
    <row r="1" spans="1:5" x14ac:dyDescent="0.3">
      <c r="A1" s="1" t="s">
        <v>3</v>
      </c>
    </row>
    <row r="2" spans="1:5" x14ac:dyDescent="0.3">
      <c r="A2" s="5" t="s">
        <v>6</v>
      </c>
    </row>
    <row r="3" spans="1:5" x14ac:dyDescent="0.3">
      <c r="B3" s="48" t="s">
        <v>2</v>
      </c>
      <c r="C3" s="49"/>
      <c r="D3" s="50" t="s">
        <v>34</v>
      </c>
      <c r="E3" s="51"/>
    </row>
    <row r="4" spans="1:5" ht="40.9" customHeight="1" x14ac:dyDescent="0.3">
      <c r="A4" s="6" t="s">
        <v>7</v>
      </c>
      <c r="B4" s="7" t="s">
        <v>0</v>
      </c>
      <c r="C4" s="7" t="s">
        <v>1</v>
      </c>
      <c r="D4" s="8" t="s">
        <v>11</v>
      </c>
      <c r="E4" s="9" t="s">
        <v>12</v>
      </c>
    </row>
    <row r="5" spans="1:5" x14ac:dyDescent="0.3">
      <c r="A5" s="10">
        <f>ROUND(E5*2.5,2)</f>
        <v>6067.75</v>
      </c>
      <c r="B5" s="11">
        <v>45292</v>
      </c>
      <c r="C5" s="11">
        <v>45322</v>
      </c>
      <c r="D5" s="12" t="s">
        <v>4</v>
      </c>
      <c r="E5" s="13">
        <v>2427.1</v>
      </c>
    </row>
    <row r="6" spans="1:5" x14ac:dyDescent="0.3">
      <c r="A6" s="10">
        <f>ROUND(E6*2.5,2)</f>
        <v>5870.8</v>
      </c>
      <c r="B6" s="14">
        <v>45323</v>
      </c>
      <c r="C6" s="11">
        <v>45351</v>
      </c>
      <c r="D6" s="15" t="s">
        <v>5</v>
      </c>
      <c r="E6" s="16">
        <v>2348.3200000000002</v>
      </c>
    </row>
    <row r="7" spans="1:5" x14ac:dyDescent="0.3">
      <c r="A7" s="10">
        <f>ROUND(E7*2.5,2)</f>
        <v>5794.55</v>
      </c>
      <c r="B7" s="17">
        <v>45352</v>
      </c>
      <c r="C7" s="11">
        <v>45382</v>
      </c>
      <c r="D7" s="18" t="s">
        <v>8</v>
      </c>
      <c r="E7" s="13">
        <v>2317.8200000000002</v>
      </c>
    </row>
    <row r="8" spans="1:5" x14ac:dyDescent="0.3">
      <c r="A8" s="10">
        <f>ROUND(E8*2.5,2)</f>
        <v>5698.8</v>
      </c>
      <c r="B8" s="17">
        <v>45383</v>
      </c>
      <c r="C8" s="11">
        <v>45412</v>
      </c>
      <c r="D8" s="16" t="s">
        <v>9</v>
      </c>
      <c r="E8" s="13">
        <v>2279.52</v>
      </c>
    </row>
    <row r="9" spans="1:5" x14ac:dyDescent="0.3">
      <c r="A9" s="10">
        <v>5831.75</v>
      </c>
      <c r="B9" s="17">
        <v>45413</v>
      </c>
      <c r="C9" s="11">
        <v>45443</v>
      </c>
      <c r="D9" s="18" t="s">
        <v>10</v>
      </c>
      <c r="E9" s="13">
        <v>2332.6999999999998</v>
      </c>
    </row>
    <row r="10" spans="1:5" x14ac:dyDescent="0.3">
      <c r="A10" s="10">
        <v>5859.73</v>
      </c>
      <c r="B10" s="17">
        <v>45444</v>
      </c>
      <c r="C10" s="11">
        <v>45473</v>
      </c>
      <c r="D10" s="19" t="s">
        <v>14</v>
      </c>
      <c r="E10" s="13">
        <v>2343.89</v>
      </c>
    </row>
    <row r="11" spans="1:5" x14ac:dyDescent="0.3">
      <c r="A11" s="20">
        <v>5855.7</v>
      </c>
      <c r="B11" s="21">
        <v>45474</v>
      </c>
      <c r="C11" s="22">
        <v>45504</v>
      </c>
      <c r="D11" s="23" t="s">
        <v>15</v>
      </c>
      <c r="E11" s="24">
        <v>2342.2800000000002</v>
      </c>
    </row>
    <row r="12" spans="1:5" x14ac:dyDescent="0.3">
      <c r="A12" s="10">
        <f>ROUND(E12*2.5,2)</f>
        <v>5916.98</v>
      </c>
      <c r="B12" s="17">
        <v>45505</v>
      </c>
      <c r="C12" s="11">
        <v>45535</v>
      </c>
      <c r="D12" s="25" t="s">
        <v>16</v>
      </c>
      <c r="E12" s="13">
        <v>2366.79</v>
      </c>
    </row>
    <row r="13" spans="1:5" x14ac:dyDescent="0.3">
      <c r="A13" s="10">
        <v>5949.2</v>
      </c>
      <c r="B13" s="17">
        <v>45536</v>
      </c>
      <c r="C13" s="11">
        <v>45565</v>
      </c>
      <c r="D13" s="25" t="s">
        <v>17</v>
      </c>
      <c r="E13" s="13">
        <v>2379.6799999999998</v>
      </c>
    </row>
    <row r="14" spans="1:5" x14ac:dyDescent="0.3">
      <c r="A14" s="20">
        <v>5884.4</v>
      </c>
      <c r="B14" s="21">
        <v>45566</v>
      </c>
      <c r="C14" s="26">
        <v>45596</v>
      </c>
      <c r="D14" s="27" t="s">
        <v>18</v>
      </c>
      <c r="E14" s="28">
        <v>2353.7600000000002</v>
      </c>
    </row>
    <row r="15" spans="1:5" x14ac:dyDescent="0.3">
      <c r="A15" s="29">
        <v>5857.68</v>
      </c>
      <c r="B15" s="30">
        <v>45597</v>
      </c>
      <c r="C15" s="31">
        <v>45626</v>
      </c>
      <c r="D15" s="32" t="s">
        <v>19</v>
      </c>
      <c r="E15" s="33">
        <v>2343.0700000000002</v>
      </c>
    </row>
    <row r="16" spans="1:5" x14ac:dyDescent="0.3">
      <c r="A16" s="35">
        <v>5970.88</v>
      </c>
      <c r="B16" s="36">
        <v>45627</v>
      </c>
      <c r="C16" s="37">
        <v>45657</v>
      </c>
      <c r="D16" s="38" t="s">
        <v>20</v>
      </c>
      <c r="E16" s="39">
        <v>2388.35</v>
      </c>
    </row>
  </sheetData>
  <mergeCells count="2">
    <mergeCell ref="B3:C3"/>
    <mergeCell ref="D3:E3"/>
  </mergeCells>
  <phoneticPr fontId="6" type="noConversion"/>
  <pageMargins left="0.7" right="0.7" top="0.75" bottom="0.75" header="0.3" footer="0.3"/>
  <pageSetup paperSize="9" scale="77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za 2026</vt:lpstr>
      <vt:lpstr>za 2025</vt:lpstr>
      <vt:lpstr>za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ZZZS</dc:creator>
  <cp:lastModifiedBy>Martina Copot</cp:lastModifiedBy>
  <cp:lastPrinted>2025-06-05T07:32:35Z</cp:lastPrinted>
  <dcterms:created xsi:type="dcterms:W3CDTF">2024-01-23T19:51:33Z</dcterms:created>
  <dcterms:modified xsi:type="dcterms:W3CDTF">2026-07-22T23:35:01Z</dcterms:modified>
</cp:coreProperties>
</file>